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DEAE3AF8-90C3-41ED-BB6F-1985A2B17B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J80" i="1" l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J79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J78" i="1"/>
  <c r="J77" i="1"/>
  <c r="J76" i="1"/>
  <c r="J32" i="1"/>
  <c r="A22" i="1"/>
  <c r="J91" i="1"/>
  <c r="J90" i="1"/>
  <c r="J70" i="1" l="1"/>
  <c r="J69" i="1"/>
  <c r="J68" i="1"/>
  <c r="J71" i="1" l="1"/>
  <c r="J72" i="1"/>
  <c r="J73" i="1"/>
  <c r="J74" i="1"/>
  <c r="J75" i="1"/>
  <c r="J67" i="1"/>
  <c r="J22" i="1" l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82" i="1" l="1"/>
  <c r="J81" i="1"/>
  <c r="J83" i="1" l="1"/>
  <c r="J84" i="1"/>
  <c r="J85" i="1"/>
  <c r="J86" i="1"/>
  <c r="J87" i="1"/>
  <c r="J89" i="1"/>
  <c r="J92" i="1" l="1"/>
</calcChain>
</file>

<file path=xl/sharedStrings.xml><?xml version="1.0" encoding="utf-8"?>
<sst xmlns="http://schemas.openxmlformats.org/spreadsheetml/2006/main" count="587" uniqueCount="112">
  <si>
    <t>Приложение 1       </t>
  </si>
  <si>
    <t>Утверждаю:</t>
  </si>
  <si>
    <t>несовершеннолетних» УО ВКО</t>
  </si>
  <si>
    <t>БИН заказчика_110340011355___________________________________________</t>
  </si>
  <si>
    <t>№ п/п</t>
  </si>
  <si>
    <t>Вид предмета 
приобретения</t>
  </si>
  <si>
    <t>Единица 
измерения</t>
  </si>
  <si>
    <t>Количество, 
объем</t>
  </si>
  <si>
    <t>Цена 
за единицу, тенге</t>
  </si>
  <si>
    <t>Размер 
авансовогоплатежа, %</t>
  </si>
  <si>
    <t>товар</t>
  </si>
  <si>
    <t xml:space="preserve">И.о директора КГУ «Центр адаптации </t>
  </si>
  <si>
    <t>Наименование заказчика (на государственном языке) ШҚО білім басқармасының 
«Кәмелетке толмағандарды бейімдеу орталығы» КММ</t>
  </si>
  <si>
    <t>Наименование заказчика (на русском языке) КГУ «Центр адаптации несовершеннолетних» УО ВКО</t>
  </si>
  <si>
    <t xml:space="preserve">Наименование 
приобретаемых  услуг или товаров на государственном языке </t>
  </si>
  <si>
    <t xml:space="preserve">Наименование 
приобретаемых  услуг или товаров на русском языке </t>
  </si>
  <si>
    <t xml:space="preserve">Характеристика 
(описание) услуг или товаров на государственном языке </t>
  </si>
  <si>
    <t xml:space="preserve">Характеристика  
(описание) услуг или товаров на русском языке </t>
  </si>
  <si>
    <t>Общая сумма,
 утвержденная для приобретения, тенге</t>
  </si>
  <si>
    <t xml:space="preserve">Срок 
оказания услуг или поставки товара </t>
  </si>
  <si>
    <t xml:space="preserve">Место 
Оказания услуг или поставки товара </t>
  </si>
  <si>
    <t>План приобретения товаров и услуг</t>
  </si>
  <si>
    <t>к Правилам приобретения товаров и услуг орнагизаций</t>
  </si>
  <si>
    <t>осуществляющих функции по защите прав детей</t>
  </si>
  <si>
    <t>март</t>
  </si>
  <si>
    <t xml:space="preserve">дезинфекция, дератизация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</si>
  <si>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прохождение медосмотра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</si>
  <si>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тех. обслуживание системы видеонаблюдения                                                                                                                                                                                                                     </t>
  </si>
  <si>
    <t xml:space="preserve">техническое обслуживание компьютерной техники                                                                                                                                                                                                                 </t>
  </si>
  <si>
    <t xml:space="preserve">техобслуживание пожарной сигнализации                                                                                                                                                                                                                         </t>
  </si>
  <si>
    <t>Услуги охраны</t>
  </si>
  <si>
    <t>услуга</t>
  </si>
  <si>
    <t>январь-декабрь</t>
  </si>
  <si>
    <t>Итого</t>
  </si>
  <si>
    <t>Услуги телефонной связи</t>
  </si>
  <si>
    <t>Услуги по доступу к интернету</t>
  </si>
  <si>
    <t>«___» ____________ 2023г.</t>
  </si>
  <si>
    <t>Сопровождение ИС Фаворит</t>
  </si>
  <si>
    <t>Ластик 44*15*55мм</t>
  </si>
  <si>
    <t>тетрадь 12л (линейка, клетка)</t>
  </si>
  <si>
    <t>тетрадь 12л (узкая линейка)</t>
  </si>
  <si>
    <t>тетрадь 12л в клетку</t>
  </si>
  <si>
    <t>фломастеры- 12 цветов</t>
  </si>
  <si>
    <t>Ерш для унитаза</t>
  </si>
  <si>
    <t>Лампа диодная</t>
  </si>
  <si>
    <t>Мыло детское,не менее90гр</t>
  </si>
  <si>
    <t>Мыло хозяйственное жидкое 5л</t>
  </si>
  <si>
    <t>Пакет для мусора- 20лит</t>
  </si>
  <si>
    <t>Перчатки резиновые</t>
  </si>
  <si>
    <t>Расческа</t>
  </si>
  <si>
    <t>Средство для стекол 500 гр</t>
  </si>
  <si>
    <t>Щетка (сетка мягкая) для мытья посуды</t>
  </si>
  <si>
    <t>Щетка для пола с совком</t>
  </si>
  <si>
    <t>штука</t>
  </si>
  <si>
    <t>упаковка</t>
  </si>
  <si>
    <t>Зубная щетка</t>
  </si>
  <si>
    <t>Финансовый год _2024</t>
  </si>
  <si>
    <t>Папка файловая 10ф с перфорацией</t>
  </si>
  <si>
    <t>Папка файловая 20ф с перфорацией</t>
  </si>
  <si>
    <t>Папка-регистратор (широкий) 80мм</t>
  </si>
  <si>
    <t>Пенал (кошелек)</t>
  </si>
  <si>
    <t>пластилин 6 цветов</t>
  </si>
  <si>
    <t>раскраска с наклейками А4</t>
  </si>
  <si>
    <t>Ручка шариковая</t>
  </si>
  <si>
    <t>Скорошиватель (плотный картон)</t>
  </si>
  <si>
    <t>тетрадь 96л А4</t>
  </si>
  <si>
    <t>тетрадь общ- 96 листов</t>
  </si>
  <si>
    <t>Точилка-190 с контейнером</t>
  </si>
  <si>
    <t>фломастеры- 24 цветов</t>
  </si>
  <si>
    <t xml:space="preserve">бокалы пластмассовые для зубных щеток                                                                                                                                                                                                                         </t>
  </si>
  <si>
    <t xml:space="preserve">ведро мусорное (сетка)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</si>
  <si>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ведро пластмассовое 5л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</si>
  <si>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ведро пластмассое 10л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</si>
  <si>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ведро эмалированное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</si>
  <si>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педальное ведро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</si>
  <si>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плечики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</si>
  <si>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расческа для волос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</si>
  <si>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сетевой фильтр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</si>
  <si>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сетеволй фильтр 10 метров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</si>
  <si>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смесители для душа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</si>
  <si>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смесители для кухни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</si>
  <si>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швабры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</si>
  <si>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щетка с совком                                                                                                                                                                                                                                                </t>
  </si>
  <si>
    <t>ТЭН на плиту</t>
  </si>
  <si>
    <t xml:space="preserve">Упаковка       </t>
  </si>
  <si>
    <t>Бумажное полотенце (рулон)</t>
  </si>
  <si>
    <t>Дез средство ДП-2Т (200табл)</t>
  </si>
  <si>
    <t>Зубная паста 100гр колгейт</t>
  </si>
  <si>
    <t>Мыло туалетное жидкое 280гр</t>
  </si>
  <si>
    <t>Памперсы №6 от 16-25кг</t>
  </si>
  <si>
    <t>Сетевой фильтр 5м</t>
  </si>
  <si>
    <t>Средство для мытья стен и полов 400гр</t>
  </si>
  <si>
    <t>Шампунь для волос 1л</t>
  </si>
  <si>
    <t>_____________ Олжабаева А.А</t>
  </si>
  <si>
    <t>Услуги по проведению лабораторных/лабораторно-инструментальных исследований/анализов</t>
  </si>
  <si>
    <t xml:space="preserve">услуга </t>
  </si>
  <si>
    <t xml:space="preserve">Лабораторные исследования (помещения) </t>
  </si>
  <si>
    <t xml:space="preserve">Лабораторные исследования (пишеблок) </t>
  </si>
  <si>
    <t>Услуги по диагностированию/экспертизе/анализу/испытаниям/тестированию/осмотру</t>
  </si>
  <si>
    <t xml:space="preserve">март </t>
  </si>
  <si>
    <t xml:space="preserve">июнь </t>
  </si>
  <si>
    <t xml:space="preserve">Таблетки для посудомоечной машины, 100 штук </t>
  </si>
  <si>
    <t>Жидкость для мытья посуды, 5л</t>
  </si>
  <si>
    <t xml:space="preserve">с.Донское, Мира 23
</t>
  </si>
  <si>
    <t>Порошок автомат 9 кг</t>
  </si>
  <si>
    <t xml:space="preserve">Салфетки желтые для уборки </t>
  </si>
  <si>
    <t>Клей ПВА 85 гр</t>
  </si>
  <si>
    <t xml:space="preserve">Стакан одноразовый </t>
  </si>
  <si>
    <t xml:space="preserve">штука </t>
  </si>
  <si>
    <t xml:space="preserve">сетевой фильтр 10 метров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</si>
  <si>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Туалетная бумага </t>
  </si>
  <si>
    <t xml:space="preserve">сентябрь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</si>
</sst>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898477"/>
      </bottom>
      <diagonal/>
    </border>
    <border>
      <left style="thin">
        <color rgb="FF898477"/>
      </left>
      <right style="thin">
        <color rgb="FF898477"/>
      </right>
      <top style="thin">
        <color rgb="FF898477"/>
      </top>
      <bottom style="thin">
        <color rgb="FF89847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0" fillId="0" borderId="0" xfId="0" applyNumberFormat="1"/>
    <xf numFmtId="0" fontId="0" fillId="2" borderId="0" xfId="0" applyFill="1"/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topLeftCell="A55" zoomScaleNormal="100" zoomScaleSheetLayoutView="89" workbookViewId="0">
      <selection activeCell="E63" sqref="E63"/>
    </sheetView>
  </sheetViews>
  <sheetFormatPr defaultRowHeight="15" x14ac:dyDescent="0.25"/>
  <cols>
    <col min="1" max="1" width="5.7109375" customWidth="1"/>
    <col min="2" max="2" width="9.7109375" customWidth="1"/>
    <col min="3" max="3" width="23.28515625" customWidth="1"/>
    <col min="4" max="4" width="24.5703125" customWidth="1"/>
    <col min="5" max="5" width="31" customWidth="1"/>
    <col min="6" max="6" width="28.140625" customWidth="1"/>
    <col min="7" max="7" width="11.42578125" customWidth="1"/>
    <col min="9" max="10" width="19" style="8" customWidth="1"/>
    <col min="11" max="11" width="16.42578125" customWidth="1"/>
    <col min="12" max="12" width="17.7109375" customWidth="1"/>
    <col min="15" max="15" width="14.85546875" bestFit="1" customWidth="1"/>
  </cols>
  <sheetData>
    <row r="1" spans="1:11" x14ac:dyDescent="0.25">
      <c r="G1" s="3"/>
      <c r="H1" s="3"/>
      <c r="I1" s="4"/>
      <c r="J1" s="5" t="s">
        <v>0</v>
      </c>
    </row>
    <row r="2" spans="1:11" x14ac:dyDescent="0.25">
      <c r="G2" s="3"/>
      <c r="H2" s="3"/>
      <c r="I2" s="4"/>
      <c r="J2" s="5" t="s">
        <v>22</v>
      </c>
    </row>
    <row r="3" spans="1:11" x14ac:dyDescent="0.25">
      <c r="G3" s="3"/>
      <c r="H3" s="3"/>
      <c r="I3" s="4"/>
      <c r="J3" s="5" t="s">
        <v>23</v>
      </c>
    </row>
    <row r="4" spans="1:11" x14ac:dyDescent="0.25">
      <c r="G4" s="3"/>
      <c r="H4" s="3"/>
      <c r="I4" s="4"/>
      <c r="J4" s="6"/>
    </row>
    <row r="5" spans="1:11" x14ac:dyDescent="0.25">
      <c r="G5" s="3"/>
      <c r="H5" s="3"/>
      <c r="I5" s="4"/>
      <c r="J5" s="6"/>
    </row>
    <row r="6" spans="1:11" x14ac:dyDescent="0.25">
      <c r="G6" s="3"/>
      <c r="H6" s="3"/>
      <c r="I6" s="4"/>
      <c r="J6" s="6"/>
    </row>
    <row r="7" spans="1:11" x14ac:dyDescent="0.25">
      <c r="G7" s="3"/>
      <c r="H7" s="3"/>
      <c r="I7" s="4"/>
      <c r="J7" s="7" t="s">
        <v>1</v>
      </c>
    </row>
    <row r="8" spans="1:11" x14ac:dyDescent="0.25">
      <c r="G8" s="3"/>
      <c r="H8" s="3"/>
      <c r="I8" s="4"/>
      <c r="J8" s="5" t="s">
        <v>11</v>
      </c>
    </row>
    <row r="9" spans="1:11" x14ac:dyDescent="0.25">
      <c r="G9" s="3"/>
      <c r="H9" s="3"/>
      <c r="I9" s="4"/>
      <c r="J9" s="5" t="s">
        <v>2</v>
      </c>
    </row>
    <row r="10" spans="1:11" x14ac:dyDescent="0.25">
      <c r="G10" s="3"/>
      <c r="H10" s="3"/>
      <c r="I10" s="4"/>
      <c r="J10" s="5" t="s">
        <v>93</v>
      </c>
    </row>
    <row r="11" spans="1:11" x14ac:dyDescent="0.25">
      <c r="G11" s="3"/>
      <c r="H11" s="3"/>
      <c r="I11" s="4"/>
      <c r="J11" s="5" t="s">
        <v>36</v>
      </c>
    </row>
    <row r="12" spans="1:11" ht="18.75" x14ac:dyDescent="0.25">
      <c r="F12" s="1"/>
    </row>
    <row r="13" spans="1:11" ht="18.75" x14ac:dyDescent="0.25">
      <c r="F13" s="1" t="s">
        <v>21</v>
      </c>
    </row>
    <row r="14" spans="1:11" ht="18.75" x14ac:dyDescent="0.25">
      <c r="F14" s="2"/>
    </row>
    <row r="15" spans="1:11" x14ac:dyDescent="0.25">
      <c r="A15" s="36" t="s">
        <v>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 ht="37.15" customHeight="1" x14ac:dyDescent="0.25">
      <c r="A16" s="37" t="s">
        <v>12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spans="1:14" ht="50.45" customHeight="1" x14ac:dyDescent="0.25">
      <c r="A17" s="37" t="s">
        <v>13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1:14" x14ac:dyDescent="0.25">
      <c r="A18" s="36" t="s">
        <v>56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20" spans="1:14" ht="60" x14ac:dyDescent="0.25">
      <c r="A20" s="10" t="s">
        <v>4</v>
      </c>
      <c r="B20" s="10" t="s">
        <v>5</v>
      </c>
      <c r="C20" s="10" t="s">
        <v>14</v>
      </c>
      <c r="D20" s="10" t="s">
        <v>15</v>
      </c>
      <c r="E20" s="10" t="s">
        <v>16</v>
      </c>
      <c r="F20" s="10" t="s">
        <v>17</v>
      </c>
      <c r="G20" s="10" t="s">
        <v>6</v>
      </c>
      <c r="H20" s="10" t="s">
        <v>7</v>
      </c>
      <c r="I20" s="11" t="s">
        <v>8</v>
      </c>
      <c r="J20" s="11" t="s">
        <v>18</v>
      </c>
      <c r="K20" s="10" t="s">
        <v>19</v>
      </c>
      <c r="L20" s="10" t="s">
        <v>20</v>
      </c>
      <c r="M20" s="10" t="s">
        <v>9</v>
      </c>
      <c r="N20" s="12"/>
    </row>
    <row r="21" spans="1:14" x14ac:dyDescent="0.25">
      <c r="A21" s="10">
        <v>1</v>
      </c>
      <c r="B21" s="10">
        <v>2</v>
      </c>
      <c r="C21" s="10">
        <v>3</v>
      </c>
      <c r="D21" s="10">
        <v>4</v>
      </c>
      <c r="E21" s="10">
        <v>5</v>
      </c>
      <c r="F21" s="10">
        <v>6</v>
      </c>
      <c r="G21" s="10">
        <v>7</v>
      </c>
      <c r="H21" s="10">
        <v>8</v>
      </c>
      <c r="I21" s="11">
        <v>9</v>
      </c>
      <c r="J21" s="11">
        <v>10</v>
      </c>
      <c r="K21" s="10">
        <v>11</v>
      </c>
      <c r="L21" s="10">
        <v>12</v>
      </c>
      <c r="M21" s="10">
        <v>13</v>
      </c>
      <c r="N21" s="12"/>
    </row>
    <row r="22" spans="1:14" ht="45" x14ac:dyDescent="0.25">
      <c r="A22" s="10">
        <f>1</f>
        <v>1</v>
      </c>
      <c r="B22" s="10" t="s">
        <v>10</v>
      </c>
      <c r="C22" s="14" t="s">
        <v>101</v>
      </c>
      <c r="D22" s="14" t="s">
        <v>101</v>
      </c>
      <c r="E22" s="14" t="s">
        <v>101</v>
      </c>
      <c r="F22" s="14" t="s">
        <v>101</v>
      </c>
      <c r="G22" s="15" t="s">
        <v>53</v>
      </c>
      <c r="H22" s="16">
        <v>5</v>
      </c>
      <c r="I22" s="17">
        <v>4530</v>
      </c>
      <c r="J22" s="11">
        <f t="shared" ref="J22:J78" si="0">H22*I22</f>
        <v>22650</v>
      </c>
      <c r="K22" s="10" t="s">
        <v>100</v>
      </c>
      <c r="L22" s="10" t="s">
        <v>103</v>
      </c>
      <c r="M22" s="10">
        <v>0</v>
      </c>
      <c r="N22" s="12"/>
    </row>
    <row r="23" spans="1:14" ht="45" x14ac:dyDescent="0.25">
      <c r="A23" s="10">
        <f>A22+1</f>
        <v>2</v>
      </c>
      <c r="B23" s="10" t="s">
        <v>10</v>
      </c>
      <c r="C23" s="18" t="s">
        <v>38</v>
      </c>
      <c r="D23" s="18" t="s">
        <v>38</v>
      </c>
      <c r="E23" s="18" t="s">
        <v>38</v>
      </c>
      <c r="F23" s="18" t="s">
        <v>38</v>
      </c>
      <c r="G23" s="18" t="s">
        <v>53</v>
      </c>
      <c r="H23" s="21">
        <v>40</v>
      </c>
      <c r="I23" s="22">
        <v>90</v>
      </c>
      <c r="J23" s="11">
        <f t="shared" si="0"/>
        <v>3600</v>
      </c>
      <c r="K23" s="10" t="s">
        <v>24</v>
      </c>
      <c r="L23" s="10" t="s">
        <v>103</v>
      </c>
      <c r="M23" s="10">
        <v>0</v>
      </c>
      <c r="N23" s="12"/>
    </row>
    <row r="24" spans="1:14" ht="45" x14ac:dyDescent="0.25">
      <c r="A24" s="10">
        <f t="shared" ref="A24:A88" si="1">A23+1</f>
        <v>3</v>
      </c>
      <c r="B24" s="10" t="s">
        <v>10</v>
      </c>
      <c r="C24" s="18" t="s">
        <v>57</v>
      </c>
      <c r="D24" s="18" t="s">
        <v>57</v>
      </c>
      <c r="E24" s="18" t="s">
        <v>57</v>
      </c>
      <c r="F24" s="18" t="s">
        <v>57</v>
      </c>
      <c r="G24" s="18" t="s">
        <v>53</v>
      </c>
      <c r="H24" s="21">
        <v>10</v>
      </c>
      <c r="I24" s="22">
        <v>280</v>
      </c>
      <c r="J24" s="11">
        <f t="shared" si="0"/>
        <v>2800</v>
      </c>
      <c r="K24" s="10" t="s">
        <v>24</v>
      </c>
      <c r="L24" s="10" t="s">
        <v>103</v>
      </c>
      <c r="M24" s="10">
        <v>0</v>
      </c>
      <c r="N24" s="12"/>
    </row>
    <row r="25" spans="1:14" ht="45" x14ac:dyDescent="0.25">
      <c r="A25" s="10">
        <f t="shared" si="1"/>
        <v>4</v>
      </c>
      <c r="B25" s="10" t="s">
        <v>10</v>
      </c>
      <c r="C25" s="18" t="s">
        <v>58</v>
      </c>
      <c r="D25" s="18" t="s">
        <v>58</v>
      </c>
      <c r="E25" s="18" t="s">
        <v>58</v>
      </c>
      <c r="F25" s="18" t="s">
        <v>58</v>
      </c>
      <c r="G25" s="18" t="s">
        <v>53</v>
      </c>
      <c r="H25" s="21">
        <v>10</v>
      </c>
      <c r="I25" s="22">
        <v>320</v>
      </c>
      <c r="J25" s="11">
        <f t="shared" si="0"/>
        <v>3200</v>
      </c>
      <c r="K25" s="10" t="s">
        <v>24</v>
      </c>
      <c r="L25" s="10" t="s">
        <v>103</v>
      </c>
      <c r="M25" s="10">
        <v>0</v>
      </c>
      <c r="N25" s="12"/>
    </row>
    <row r="26" spans="1:14" ht="45" x14ac:dyDescent="0.25">
      <c r="A26" s="10">
        <f t="shared" si="1"/>
        <v>5</v>
      </c>
      <c r="B26" s="10" t="s">
        <v>10</v>
      </c>
      <c r="C26" s="18" t="s">
        <v>59</v>
      </c>
      <c r="D26" s="18" t="s">
        <v>59</v>
      </c>
      <c r="E26" s="18" t="s">
        <v>59</v>
      </c>
      <c r="F26" s="18" t="s">
        <v>59</v>
      </c>
      <c r="G26" s="18" t="s">
        <v>53</v>
      </c>
      <c r="H26" s="21">
        <v>40</v>
      </c>
      <c r="I26" s="22">
        <v>850</v>
      </c>
      <c r="J26" s="11">
        <f t="shared" si="0"/>
        <v>34000</v>
      </c>
      <c r="K26" s="10" t="s">
        <v>24</v>
      </c>
      <c r="L26" s="10" t="s">
        <v>103</v>
      </c>
      <c r="M26" s="10">
        <v>0</v>
      </c>
      <c r="N26" s="12"/>
    </row>
    <row r="27" spans="1:14" ht="45" x14ac:dyDescent="0.25">
      <c r="A27" s="10">
        <f t="shared" si="1"/>
        <v>6</v>
      </c>
      <c r="B27" s="10" t="s">
        <v>10</v>
      </c>
      <c r="C27" s="18" t="s">
        <v>60</v>
      </c>
      <c r="D27" s="18" t="s">
        <v>60</v>
      </c>
      <c r="E27" s="18" t="s">
        <v>60</v>
      </c>
      <c r="F27" s="18" t="s">
        <v>60</v>
      </c>
      <c r="G27" s="18" t="s">
        <v>53</v>
      </c>
      <c r="H27" s="21">
        <v>10</v>
      </c>
      <c r="I27" s="22">
        <v>1000</v>
      </c>
      <c r="J27" s="11">
        <f t="shared" si="0"/>
        <v>10000</v>
      </c>
      <c r="K27" s="10" t="s">
        <v>24</v>
      </c>
      <c r="L27" s="10" t="s">
        <v>103</v>
      </c>
      <c r="M27" s="10">
        <v>0</v>
      </c>
      <c r="N27" s="12"/>
    </row>
    <row r="28" spans="1:14" ht="45" x14ac:dyDescent="0.25">
      <c r="A28" s="10">
        <f t="shared" si="1"/>
        <v>7</v>
      </c>
      <c r="B28" s="10" t="s">
        <v>10</v>
      </c>
      <c r="C28" s="18" t="s">
        <v>61</v>
      </c>
      <c r="D28" s="18" t="s">
        <v>61</v>
      </c>
      <c r="E28" s="18" t="s">
        <v>61</v>
      </c>
      <c r="F28" s="18" t="s">
        <v>61</v>
      </c>
      <c r="G28" s="18" t="s">
        <v>53</v>
      </c>
      <c r="H28" s="21">
        <v>49</v>
      </c>
      <c r="I28" s="22">
        <v>600</v>
      </c>
      <c r="J28" s="11">
        <f t="shared" si="0"/>
        <v>29400</v>
      </c>
      <c r="K28" s="10" t="s">
        <v>24</v>
      </c>
      <c r="L28" s="10" t="s">
        <v>103</v>
      </c>
      <c r="M28" s="10">
        <v>0</v>
      </c>
      <c r="N28" s="12"/>
    </row>
    <row r="29" spans="1:14" ht="45" x14ac:dyDescent="0.25">
      <c r="A29" s="10">
        <f t="shared" si="1"/>
        <v>8</v>
      </c>
      <c r="B29" s="10" t="s">
        <v>10</v>
      </c>
      <c r="C29" s="18" t="s">
        <v>62</v>
      </c>
      <c r="D29" s="18" t="s">
        <v>62</v>
      </c>
      <c r="E29" s="18" t="s">
        <v>62</v>
      </c>
      <c r="F29" s="18" t="s">
        <v>62</v>
      </c>
      <c r="G29" s="18" t="s">
        <v>53</v>
      </c>
      <c r="H29" s="21">
        <v>50</v>
      </c>
      <c r="I29" s="22">
        <v>500</v>
      </c>
      <c r="J29" s="11">
        <f t="shared" si="0"/>
        <v>25000</v>
      </c>
      <c r="K29" s="10" t="s">
        <v>24</v>
      </c>
      <c r="L29" s="10" t="s">
        <v>103</v>
      </c>
      <c r="M29" s="10">
        <v>0</v>
      </c>
      <c r="N29" s="12"/>
    </row>
    <row r="30" spans="1:14" ht="45" x14ac:dyDescent="0.25">
      <c r="A30" s="10">
        <f t="shared" si="1"/>
        <v>9</v>
      </c>
      <c r="B30" s="10" t="s">
        <v>10</v>
      </c>
      <c r="C30" s="18" t="s">
        <v>63</v>
      </c>
      <c r="D30" s="18" t="s">
        <v>63</v>
      </c>
      <c r="E30" s="18" t="s">
        <v>63</v>
      </c>
      <c r="F30" s="18" t="s">
        <v>63</v>
      </c>
      <c r="G30" s="18" t="s">
        <v>53</v>
      </c>
      <c r="H30" s="21">
        <v>150</v>
      </c>
      <c r="I30" s="22">
        <v>100</v>
      </c>
      <c r="J30" s="11">
        <f t="shared" si="0"/>
        <v>15000</v>
      </c>
      <c r="K30" s="10" t="s">
        <v>24</v>
      </c>
      <c r="L30" s="10" t="s">
        <v>103</v>
      </c>
      <c r="M30" s="10">
        <v>0</v>
      </c>
      <c r="N30" s="12"/>
    </row>
    <row r="31" spans="1:14" ht="45" x14ac:dyDescent="0.25">
      <c r="A31" s="10">
        <f t="shared" si="1"/>
        <v>10</v>
      </c>
      <c r="B31" s="10" t="s">
        <v>10</v>
      </c>
      <c r="C31" s="18" t="s">
        <v>64</v>
      </c>
      <c r="D31" s="18" t="s">
        <v>64</v>
      </c>
      <c r="E31" s="18" t="s">
        <v>64</v>
      </c>
      <c r="F31" s="18" t="s">
        <v>64</v>
      </c>
      <c r="G31" s="18" t="s">
        <v>53</v>
      </c>
      <c r="H31" s="21">
        <v>200</v>
      </c>
      <c r="I31" s="22">
        <v>120</v>
      </c>
      <c r="J31" s="11">
        <f t="shared" si="0"/>
        <v>24000</v>
      </c>
      <c r="K31" s="10" t="s">
        <v>24</v>
      </c>
      <c r="L31" s="10" t="s">
        <v>103</v>
      </c>
      <c r="M31" s="10">
        <v>0</v>
      </c>
      <c r="N31" s="12"/>
    </row>
    <row r="32" spans="1:14" ht="45" x14ac:dyDescent="0.25">
      <c r="A32" s="10">
        <f t="shared" si="1"/>
        <v>11</v>
      </c>
      <c r="B32" s="10" t="s">
        <v>10</v>
      </c>
      <c r="C32" s="18" t="s">
        <v>102</v>
      </c>
      <c r="D32" s="18" t="s">
        <v>102</v>
      </c>
      <c r="E32" s="18" t="s">
        <v>102</v>
      </c>
      <c r="F32" s="18" t="s">
        <v>102</v>
      </c>
      <c r="G32" s="18" t="s">
        <v>53</v>
      </c>
      <c r="H32" s="21">
        <v>10</v>
      </c>
      <c r="I32" s="22">
        <v>1870</v>
      </c>
      <c r="J32" s="11">
        <f t="shared" si="0"/>
        <v>18700</v>
      </c>
      <c r="K32" s="10" t="s">
        <v>100</v>
      </c>
      <c r="L32" s="10" t="s">
        <v>103</v>
      </c>
      <c r="M32" s="10"/>
      <c r="N32" s="12"/>
    </row>
    <row r="33" spans="1:14" ht="45" x14ac:dyDescent="0.25">
      <c r="A33" s="10">
        <f t="shared" si="1"/>
        <v>12</v>
      </c>
      <c r="B33" s="10" t="s">
        <v>10</v>
      </c>
      <c r="C33" s="18" t="s">
        <v>39</v>
      </c>
      <c r="D33" s="18" t="s">
        <v>39</v>
      </c>
      <c r="E33" s="18" t="s">
        <v>39</v>
      </c>
      <c r="F33" s="18" t="s">
        <v>39</v>
      </c>
      <c r="G33" s="18" t="s">
        <v>53</v>
      </c>
      <c r="H33" s="21">
        <v>200</v>
      </c>
      <c r="I33" s="22">
        <v>50</v>
      </c>
      <c r="J33" s="11">
        <f t="shared" si="0"/>
        <v>10000</v>
      </c>
      <c r="K33" s="10" t="s">
        <v>24</v>
      </c>
      <c r="L33" s="10" t="s">
        <v>103</v>
      </c>
      <c r="M33" s="10">
        <v>0</v>
      </c>
      <c r="N33" s="12"/>
    </row>
    <row r="34" spans="1:14" ht="45" x14ac:dyDescent="0.25">
      <c r="A34" s="10">
        <f t="shared" si="1"/>
        <v>13</v>
      </c>
      <c r="B34" s="10" t="s">
        <v>10</v>
      </c>
      <c r="C34" s="18" t="s">
        <v>40</v>
      </c>
      <c r="D34" s="18" t="s">
        <v>40</v>
      </c>
      <c r="E34" s="18" t="s">
        <v>40</v>
      </c>
      <c r="F34" s="18" t="s">
        <v>40</v>
      </c>
      <c r="G34" s="18" t="s">
        <v>53</v>
      </c>
      <c r="H34" s="21">
        <v>50</v>
      </c>
      <c r="I34" s="22">
        <v>50</v>
      </c>
      <c r="J34" s="11">
        <f t="shared" si="0"/>
        <v>2500</v>
      </c>
      <c r="K34" s="10" t="s">
        <v>24</v>
      </c>
      <c r="L34" s="10" t="s">
        <v>103</v>
      </c>
      <c r="M34" s="10">
        <v>0</v>
      </c>
      <c r="N34" s="12"/>
    </row>
    <row r="35" spans="1:14" ht="45" x14ac:dyDescent="0.25">
      <c r="A35" s="10">
        <f t="shared" si="1"/>
        <v>14</v>
      </c>
      <c r="B35" s="10" t="s">
        <v>10</v>
      </c>
      <c r="C35" s="18" t="s">
        <v>41</v>
      </c>
      <c r="D35" s="18" t="s">
        <v>41</v>
      </c>
      <c r="E35" s="18" t="s">
        <v>41</v>
      </c>
      <c r="F35" s="18" t="s">
        <v>41</v>
      </c>
      <c r="G35" s="18" t="s">
        <v>53</v>
      </c>
      <c r="H35" s="21">
        <v>200</v>
      </c>
      <c r="I35" s="22">
        <v>50</v>
      </c>
      <c r="J35" s="11">
        <f t="shared" si="0"/>
        <v>10000</v>
      </c>
      <c r="K35" s="10" t="s">
        <v>24</v>
      </c>
      <c r="L35" s="10" t="s">
        <v>103</v>
      </c>
      <c r="M35" s="10">
        <v>0</v>
      </c>
      <c r="N35" s="12"/>
    </row>
    <row r="36" spans="1:14" ht="45" x14ac:dyDescent="0.25">
      <c r="A36" s="10">
        <f t="shared" si="1"/>
        <v>15</v>
      </c>
      <c r="B36" s="10" t="s">
        <v>10</v>
      </c>
      <c r="C36" s="18" t="s">
        <v>65</v>
      </c>
      <c r="D36" s="18" t="s">
        <v>65</v>
      </c>
      <c r="E36" s="18" t="s">
        <v>65</v>
      </c>
      <c r="F36" s="18" t="s">
        <v>65</v>
      </c>
      <c r="G36" s="18" t="s">
        <v>53</v>
      </c>
      <c r="H36" s="21">
        <v>50</v>
      </c>
      <c r="I36" s="22">
        <v>500</v>
      </c>
      <c r="J36" s="11">
        <f t="shared" si="0"/>
        <v>25000</v>
      </c>
      <c r="K36" s="10" t="s">
        <v>24</v>
      </c>
      <c r="L36" s="10" t="s">
        <v>103</v>
      </c>
      <c r="M36" s="10">
        <v>0</v>
      </c>
      <c r="N36" s="12"/>
    </row>
    <row r="37" spans="1:14" ht="45" x14ac:dyDescent="0.25">
      <c r="A37" s="10">
        <f t="shared" si="1"/>
        <v>16</v>
      </c>
      <c r="B37" s="10" t="s">
        <v>10</v>
      </c>
      <c r="C37" s="18" t="s">
        <v>66</v>
      </c>
      <c r="D37" s="18" t="s">
        <v>66</v>
      </c>
      <c r="E37" s="18" t="s">
        <v>66</v>
      </c>
      <c r="F37" s="18" t="s">
        <v>66</v>
      </c>
      <c r="G37" s="18" t="s">
        <v>53</v>
      </c>
      <c r="H37" s="21">
        <v>60</v>
      </c>
      <c r="I37" s="22">
        <v>350</v>
      </c>
      <c r="J37" s="11">
        <f t="shared" si="0"/>
        <v>21000</v>
      </c>
      <c r="K37" s="10" t="s">
        <v>24</v>
      </c>
      <c r="L37" s="10" t="s">
        <v>103</v>
      </c>
      <c r="M37" s="10">
        <v>0</v>
      </c>
      <c r="N37" s="12"/>
    </row>
    <row r="38" spans="1:14" ht="45" x14ac:dyDescent="0.25">
      <c r="A38" s="10">
        <f t="shared" si="1"/>
        <v>17</v>
      </c>
      <c r="B38" s="10" t="s">
        <v>10</v>
      </c>
      <c r="C38" s="18" t="s">
        <v>67</v>
      </c>
      <c r="D38" s="18" t="s">
        <v>67</v>
      </c>
      <c r="E38" s="18" t="s">
        <v>67</v>
      </c>
      <c r="F38" s="18" t="s">
        <v>67</v>
      </c>
      <c r="G38" s="18" t="s">
        <v>53</v>
      </c>
      <c r="H38" s="21">
        <v>60</v>
      </c>
      <c r="I38" s="22">
        <v>300</v>
      </c>
      <c r="J38" s="11">
        <f t="shared" si="0"/>
        <v>18000</v>
      </c>
      <c r="K38" s="10" t="s">
        <v>24</v>
      </c>
      <c r="L38" s="10" t="s">
        <v>103</v>
      </c>
      <c r="M38" s="10">
        <v>0</v>
      </c>
      <c r="N38" s="12"/>
    </row>
    <row r="39" spans="1:14" ht="45" x14ac:dyDescent="0.25">
      <c r="A39" s="10">
        <f t="shared" si="1"/>
        <v>18</v>
      </c>
      <c r="B39" s="10" t="s">
        <v>10</v>
      </c>
      <c r="C39" s="18" t="s">
        <v>42</v>
      </c>
      <c r="D39" s="18" t="s">
        <v>42</v>
      </c>
      <c r="E39" s="18" t="s">
        <v>42</v>
      </c>
      <c r="F39" s="18" t="s">
        <v>42</v>
      </c>
      <c r="G39" s="18" t="s">
        <v>53</v>
      </c>
      <c r="H39" s="21">
        <v>30</v>
      </c>
      <c r="I39" s="22">
        <v>1200</v>
      </c>
      <c r="J39" s="11">
        <f t="shared" si="0"/>
        <v>36000</v>
      </c>
      <c r="K39" s="10" t="s">
        <v>24</v>
      </c>
      <c r="L39" s="10" t="s">
        <v>103</v>
      </c>
      <c r="M39" s="10">
        <v>0</v>
      </c>
      <c r="N39" s="12"/>
    </row>
    <row r="40" spans="1:14" ht="45" x14ac:dyDescent="0.25">
      <c r="A40" s="10">
        <f t="shared" si="1"/>
        <v>19</v>
      </c>
      <c r="B40" s="10" t="s">
        <v>10</v>
      </c>
      <c r="C40" s="18" t="s">
        <v>68</v>
      </c>
      <c r="D40" s="18" t="s">
        <v>68</v>
      </c>
      <c r="E40" s="18" t="s">
        <v>68</v>
      </c>
      <c r="F40" s="18" t="s">
        <v>68</v>
      </c>
      <c r="G40" s="18" t="s">
        <v>53</v>
      </c>
      <c r="H40" s="21">
        <v>7</v>
      </c>
      <c r="I40" s="22">
        <v>7000</v>
      </c>
      <c r="J40" s="11">
        <f t="shared" si="0"/>
        <v>49000</v>
      </c>
      <c r="K40" s="10" t="s">
        <v>24</v>
      </c>
      <c r="L40" s="10" t="s">
        <v>103</v>
      </c>
      <c r="M40" s="10">
        <v>0</v>
      </c>
      <c r="N40" s="12"/>
    </row>
    <row r="41" spans="1:14" ht="45" x14ac:dyDescent="0.25">
      <c r="A41" s="10">
        <f t="shared" si="1"/>
        <v>20</v>
      </c>
      <c r="B41" s="10" t="s">
        <v>10</v>
      </c>
      <c r="C41" s="23" t="s">
        <v>69</v>
      </c>
      <c r="D41" s="23" t="s">
        <v>69</v>
      </c>
      <c r="E41" s="23" t="s">
        <v>69</v>
      </c>
      <c r="F41" s="23" t="s">
        <v>69</v>
      </c>
      <c r="G41" s="18" t="s">
        <v>53</v>
      </c>
      <c r="H41" s="24">
        <v>50</v>
      </c>
      <c r="I41" s="11">
        <v>500</v>
      </c>
      <c r="J41" s="11">
        <f t="shared" si="0"/>
        <v>25000</v>
      </c>
      <c r="K41" s="10" t="s">
        <v>24</v>
      </c>
      <c r="L41" s="10" t="s">
        <v>103</v>
      </c>
      <c r="M41" s="10">
        <v>0</v>
      </c>
      <c r="N41" s="12"/>
    </row>
    <row r="42" spans="1:14" ht="45" x14ac:dyDescent="0.25">
      <c r="A42" s="10">
        <f t="shared" si="1"/>
        <v>21</v>
      </c>
      <c r="B42" s="10" t="s">
        <v>10</v>
      </c>
      <c r="C42" s="23" t="s">
        <v>70</v>
      </c>
      <c r="D42" s="23" t="s">
        <v>70</v>
      </c>
      <c r="E42" s="23" t="s">
        <v>70</v>
      </c>
      <c r="F42" s="23" t="s">
        <v>70</v>
      </c>
      <c r="G42" s="18" t="s">
        <v>53</v>
      </c>
      <c r="H42" s="24">
        <v>10</v>
      </c>
      <c r="I42" s="11">
        <v>3500</v>
      </c>
      <c r="J42" s="11">
        <f t="shared" si="0"/>
        <v>35000</v>
      </c>
      <c r="K42" s="10" t="s">
        <v>24</v>
      </c>
      <c r="L42" s="10" t="s">
        <v>103</v>
      </c>
      <c r="M42" s="10">
        <v>0</v>
      </c>
      <c r="N42" s="12"/>
    </row>
    <row r="43" spans="1:14" ht="15.6" customHeight="1" x14ac:dyDescent="0.25">
      <c r="A43" s="10">
        <f t="shared" si="1"/>
        <v>22</v>
      </c>
      <c r="B43" s="10" t="s">
        <v>10</v>
      </c>
      <c r="C43" s="23" t="s">
        <v>71</v>
      </c>
      <c r="D43" s="23" t="s">
        <v>71</v>
      </c>
      <c r="E43" s="23" t="s">
        <v>71</v>
      </c>
      <c r="F43" s="23" t="s">
        <v>71</v>
      </c>
      <c r="G43" s="18" t="s">
        <v>53</v>
      </c>
      <c r="H43" s="24">
        <v>10</v>
      </c>
      <c r="I43" s="11">
        <v>3000</v>
      </c>
      <c r="J43" s="11">
        <f t="shared" si="0"/>
        <v>30000</v>
      </c>
      <c r="K43" s="10" t="s">
        <v>24</v>
      </c>
      <c r="L43" s="10" t="s">
        <v>103</v>
      </c>
      <c r="M43" s="10">
        <v>0</v>
      </c>
      <c r="N43" s="12"/>
    </row>
    <row r="44" spans="1:14" ht="45" x14ac:dyDescent="0.25">
      <c r="A44" s="10">
        <f t="shared" si="1"/>
        <v>23</v>
      </c>
      <c r="B44" s="10" t="s">
        <v>10</v>
      </c>
      <c r="C44" s="23" t="s">
        <v>72</v>
      </c>
      <c r="D44" s="23" t="s">
        <v>72</v>
      </c>
      <c r="E44" s="23" t="s">
        <v>72</v>
      </c>
      <c r="F44" s="23" t="s">
        <v>72</v>
      </c>
      <c r="G44" s="18" t="s">
        <v>53</v>
      </c>
      <c r="H44" s="24">
        <v>10</v>
      </c>
      <c r="I44" s="11">
        <v>3500</v>
      </c>
      <c r="J44" s="11">
        <f t="shared" si="0"/>
        <v>35000</v>
      </c>
      <c r="K44" s="10" t="s">
        <v>24</v>
      </c>
      <c r="L44" s="10" t="s">
        <v>103</v>
      </c>
      <c r="M44" s="10">
        <v>0</v>
      </c>
      <c r="N44" s="12"/>
    </row>
    <row r="45" spans="1:14" ht="45" x14ac:dyDescent="0.25">
      <c r="A45" s="10">
        <f t="shared" si="1"/>
        <v>24</v>
      </c>
      <c r="B45" s="10" t="s">
        <v>10</v>
      </c>
      <c r="C45" s="23" t="s">
        <v>73</v>
      </c>
      <c r="D45" s="23" t="s">
        <v>73</v>
      </c>
      <c r="E45" s="23" t="s">
        <v>73</v>
      </c>
      <c r="F45" s="23" t="s">
        <v>73</v>
      </c>
      <c r="G45" s="18" t="s">
        <v>53</v>
      </c>
      <c r="H45" s="24">
        <v>5</v>
      </c>
      <c r="I45" s="11">
        <v>5000</v>
      </c>
      <c r="J45" s="11">
        <f t="shared" si="0"/>
        <v>25000</v>
      </c>
      <c r="K45" s="10" t="s">
        <v>24</v>
      </c>
      <c r="L45" s="10" t="s">
        <v>103</v>
      </c>
      <c r="M45" s="10">
        <v>0</v>
      </c>
      <c r="N45" s="12"/>
    </row>
    <row r="46" spans="1:14" ht="45" x14ac:dyDescent="0.25">
      <c r="A46" s="10">
        <f t="shared" si="1"/>
        <v>25</v>
      </c>
      <c r="B46" s="10" t="s">
        <v>10</v>
      </c>
      <c r="C46" s="23" t="s">
        <v>74</v>
      </c>
      <c r="D46" s="23" t="s">
        <v>74</v>
      </c>
      <c r="E46" s="23" t="s">
        <v>74</v>
      </c>
      <c r="F46" s="23" t="s">
        <v>74</v>
      </c>
      <c r="G46" s="18" t="s">
        <v>53</v>
      </c>
      <c r="H46" s="24">
        <v>6</v>
      </c>
      <c r="I46" s="11">
        <v>4700</v>
      </c>
      <c r="J46" s="11">
        <f t="shared" si="0"/>
        <v>28200</v>
      </c>
      <c r="K46" s="10" t="s">
        <v>24</v>
      </c>
      <c r="L46" s="10" t="s">
        <v>103</v>
      </c>
      <c r="M46" s="10">
        <v>0</v>
      </c>
      <c r="N46" s="12"/>
    </row>
    <row r="47" spans="1:14" ht="45" x14ac:dyDescent="0.25">
      <c r="A47" s="10">
        <f t="shared" si="1"/>
        <v>26</v>
      </c>
      <c r="B47" s="10" t="s">
        <v>10</v>
      </c>
      <c r="C47" s="23" t="s">
        <v>75</v>
      </c>
      <c r="D47" s="23" t="s">
        <v>75</v>
      </c>
      <c r="E47" s="23" t="s">
        <v>75</v>
      </c>
      <c r="F47" s="23" t="s">
        <v>75</v>
      </c>
      <c r="G47" s="18" t="s">
        <v>53</v>
      </c>
      <c r="H47" s="24">
        <v>200</v>
      </c>
      <c r="I47" s="11">
        <v>500</v>
      </c>
      <c r="J47" s="11">
        <f t="shared" si="0"/>
        <v>100000</v>
      </c>
      <c r="K47" s="10" t="s">
        <v>24</v>
      </c>
      <c r="L47" s="10" t="s">
        <v>103</v>
      </c>
      <c r="M47" s="10">
        <v>0</v>
      </c>
      <c r="N47" s="12"/>
    </row>
    <row r="48" spans="1:14" ht="45" x14ac:dyDescent="0.25">
      <c r="A48" s="10">
        <f t="shared" si="1"/>
        <v>27</v>
      </c>
      <c r="B48" s="10" t="s">
        <v>10</v>
      </c>
      <c r="C48" s="23" t="s">
        <v>76</v>
      </c>
      <c r="D48" s="23" t="s">
        <v>76</v>
      </c>
      <c r="E48" s="23" t="s">
        <v>76</v>
      </c>
      <c r="F48" s="23" t="s">
        <v>76</v>
      </c>
      <c r="G48" s="18" t="s">
        <v>53</v>
      </c>
      <c r="H48" s="24">
        <v>35</v>
      </c>
      <c r="I48" s="11">
        <v>250</v>
      </c>
      <c r="J48" s="11">
        <f t="shared" si="0"/>
        <v>8750</v>
      </c>
      <c r="K48" s="10" t="s">
        <v>24</v>
      </c>
      <c r="L48" s="10" t="s">
        <v>103</v>
      </c>
      <c r="M48" s="10">
        <v>0</v>
      </c>
      <c r="N48" s="12"/>
    </row>
    <row r="49" spans="1:14" ht="45" x14ac:dyDescent="0.25">
      <c r="A49" s="10">
        <f t="shared" si="1"/>
        <v>28</v>
      </c>
      <c r="B49" s="10" t="s">
        <v>10</v>
      </c>
      <c r="C49" s="23" t="s">
        <v>77</v>
      </c>
      <c r="D49" s="23" t="s">
        <v>77</v>
      </c>
      <c r="E49" s="23" t="s">
        <v>77</v>
      </c>
      <c r="F49" s="23" t="s">
        <v>77</v>
      </c>
      <c r="G49" s="10" t="s">
        <v>84</v>
      </c>
      <c r="H49" s="24">
        <v>3</v>
      </c>
      <c r="I49" s="11">
        <v>2000</v>
      </c>
      <c r="J49" s="11">
        <f t="shared" si="0"/>
        <v>6000</v>
      </c>
      <c r="K49" s="10" t="s">
        <v>24</v>
      </c>
      <c r="L49" s="10" t="s">
        <v>103</v>
      </c>
      <c r="M49" s="10">
        <v>0</v>
      </c>
      <c r="N49" s="12"/>
    </row>
    <row r="50" spans="1:14" ht="45" x14ac:dyDescent="0.25">
      <c r="A50" s="10">
        <f t="shared" si="1"/>
        <v>29</v>
      </c>
      <c r="B50" s="10" t="s">
        <v>10</v>
      </c>
      <c r="C50" s="23" t="s">
        <v>109</v>
      </c>
      <c r="D50" s="23" t="s">
        <v>109</v>
      </c>
      <c r="E50" s="23" t="s">
        <v>78</v>
      </c>
      <c r="F50" s="23" t="s">
        <v>78</v>
      </c>
      <c r="G50" s="18" t="s">
        <v>53</v>
      </c>
      <c r="H50" s="24">
        <v>3</v>
      </c>
      <c r="I50" s="11">
        <v>3000</v>
      </c>
      <c r="J50" s="11">
        <f t="shared" si="0"/>
        <v>9000</v>
      </c>
      <c r="K50" s="10" t="s">
        <v>24</v>
      </c>
      <c r="L50" s="10" t="s">
        <v>103</v>
      </c>
      <c r="M50" s="10">
        <v>0</v>
      </c>
      <c r="N50" s="12"/>
    </row>
    <row r="51" spans="1:14" ht="45" x14ac:dyDescent="0.25">
      <c r="A51" s="10">
        <f t="shared" si="1"/>
        <v>30</v>
      </c>
      <c r="B51" s="10" t="s">
        <v>10</v>
      </c>
      <c r="C51" s="23" t="s">
        <v>79</v>
      </c>
      <c r="D51" s="23" t="s">
        <v>79</v>
      </c>
      <c r="E51" s="23" t="s">
        <v>79</v>
      </c>
      <c r="F51" s="23" t="s">
        <v>79</v>
      </c>
      <c r="G51" s="18" t="s">
        <v>53</v>
      </c>
      <c r="H51" s="24">
        <v>5</v>
      </c>
      <c r="I51" s="11">
        <v>30000</v>
      </c>
      <c r="J51" s="11">
        <f t="shared" si="0"/>
        <v>150000</v>
      </c>
      <c r="K51" s="10" t="s">
        <v>24</v>
      </c>
      <c r="L51" s="10" t="s">
        <v>103</v>
      </c>
      <c r="M51" s="10">
        <v>0</v>
      </c>
      <c r="N51" s="12"/>
    </row>
    <row r="52" spans="1:14" ht="45" x14ac:dyDescent="0.25">
      <c r="A52" s="10">
        <f t="shared" si="1"/>
        <v>31</v>
      </c>
      <c r="B52" s="10" t="s">
        <v>10</v>
      </c>
      <c r="C52" s="23" t="s">
        <v>80</v>
      </c>
      <c r="D52" s="23" t="s">
        <v>80</v>
      </c>
      <c r="E52" s="23" t="s">
        <v>80</v>
      </c>
      <c r="F52" s="23" t="s">
        <v>80</v>
      </c>
      <c r="G52" s="18" t="s">
        <v>53</v>
      </c>
      <c r="H52" s="24">
        <v>5</v>
      </c>
      <c r="I52" s="11">
        <v>30000</v>
      </c>
      <c r="J52" s="11">
        <f t="shared" si="0"/>
        <v>150000</v>
      </c>
      <c r="K52" s="10" t="s">
        <v>24</v>
      </c>
      <c r="L52" s="10" t="s">
        <v>103</v>
      </c>
      <c r="M52" s="10">
        <v>0</v>
      </c>
      <c r="N52" s="12"/>
    </row>
    <row r="53" spans="1:14" ht="45" x14ac:dyDescent="0.25">
      <c r="A53" s="10">
        <f t="shared" si="1"/>
        <v>32</v>
      </c>
      <c r="B53" s="10" t="s">
        <v>10</v>
      </c>
      <c r="C53" s="23" t="s">
        <v>81</v>
      </c>
      <c r="D53" s="23" t="s">
        <v>81</v>
      </c>
      <c r="E53" s="23" t="s">
        <v>81</v>
      </c>
      <c r="F53" s="23" t="s">
        <v>81</v>
      </c>
      <c r="G53" s="18" t="s">
        <v>53</v>
      </c>
      <c r="H53" s="24">
        <v>10</v>
      </c>
      <c r="I53" s="11">
        <v>1500</v>
      </c>
      <c r="J53" s="11">
        <f t="shared" si="0"/>
        <v>15000</v>
      </c>
      <c r="K53" s="10" t="s">
        <v>24</v>
      </c>
      <c r="L53" s="10" t="s">
        <v>103</v>
      </c>
      <c r="M53" s="10">
        <v>0</v>
      </c>
      <c r="N53" s="12"/>
    </row>
    <row r="54" spans="1:14" ht="45" x14ac:dyDescent="0.25">
      <c r="A54" s="10">
        <f t="shared" si="1"/>
        <v>33</v>
      </c>
      <c r="B54" s="10" t="s">
        <v>10</v>
      </c>
      <c r="C54" s="23" t="s">
        <v>82</v>
      </c>
      <c r="D54" s="23" t="s">
        <v>82</v>
      </c>
      <c r="E54" s="23" t="s">
        <v>82</v>
      </c>
      <c r="F54" s="23" t="s">
        <v>82</v>
      </c>
      <c r="G54" s="18" t="s">
        <v>53</v>
      </c>
      <c r="H54" s="24">
        <v>10</v>
      </c>
      <c r="I54" s="11">
        <v>1500</v>
      </c>
      <c r="J54" s="11">
        <f t="shared" si="0"/>
        <v>15000</v>
      </c>
      <c r="K54" s="10" t="s">
        <v>24</v>
      </c>
      <c r="L54" s="10" t="s">
        <v>103</v>
      </c>
      <c r="M54" s="10">
        <v>0</v>
      </c>
      <c r="N54" s="12"/>
    </row>
    <row r="55" spans="1:14" ht="45" x14ac:dyDescent="0.25">
      <c r="A55" s="10">
        <f t="shared" si="1"/>
        <v>34</v>
      </c>
      <c r="B55" s="10" t="s">
        <v>10</v>
      </c>
      <c r="C55" s="23" t="s">
        <v>83</v>
      </c>
      <c r="D55" s="23" t="s">
        <v>83</v>
      </c>
      <c r="E55" s="23" t="s">
        <v>83</v>
      </c>
      <c r="F55" s="23" t="s">
        <v>83</v>
      </c>
      <c r="G55" s="18" t="s">
        <v>53</v>
      </c>
      <c r="H55" s="24">
        <v>4</v>
      </c>
      <c r="I55" s="11">
        <v>35000</v>
      </c>
      <c r="J55" s="11">
        <f t="shared" si="0"/>
        <v>140000</v>
      </c>
      <c r="K55" s="10" t="s">
        <v>24</v>
      </c>
      <c r="L55" s="10" t="s">
        <v>103</v>
      </c>
      <c r="M55" s="10">
        <v>0</v>
      </c>
      <c r="N55" s="12"/>
    </row>
    <row r="56" spans="1:14" ht="45" x14ac:dyDescent="0.25">
      <c r="A56" s="10">
        <f t="shared" si="1"/>
        <v>35</v>
      </c>
      <c r="B56" s="10" t="s">
        <v>10</v>
      </c>
      <c r="C56" s="18" t="s">
        <v>85</v>
      </c>
      <c r="D56" s="18" t="s">
        <v>85</v>
      </c>
      <c r="E56" s="18" t="s">
        <v>85</v>
      </c>
      <c r="F56" s="18" t="s">
        <v>85</v>
      </c>
      <c r="G56" s="18" t="s">
        <v>53</v>
      </c>
      <c r="H56" s="19">
        <v>25</v>
      </c>
      <c r="I56" s="20">
        <v>1400</v>
      </c>
      <c r="J56" s="11">
        <f t="shared" si="0"/>
        <v>35000</v>
      </c>
      <c r="K56" s="10" t="s">
        <v>24</v>
      </c>
      <c r="L56" s="10" t="s">
        <v>103</v>
      </c>
      <c r="M56" s="10">
        <v>0</v>
      </c>
      <c r="N56" s="12"/>
    </row>
    <row r="57" spans="1:14" ht="15.6" customHeight="1" x14ac:dyDescent="0.25">
      <c r="A57" s="10">
        <f t="shared" si="1"/>
        <v>36</v>
      </c>
      <c r="B57" s="10" t="s">
        <v>10</v>
      </c>
      <c r="C57" s="18" t="s">
        <v>104</v>
      </c>
      <c r="D57" s="18" t="s">
        <v>104</v>
      </c>
      <c r="E57" s="18" t="s">
        <v>104</v>
      </c>
      <c r="F57" s="18" t="s">
        <v>104</v>
      </c>
      <c r="G57" s="18" t="s">
        <v>53</v>
      </c>
      <c r="H57" s="21">
        <v>20</v>
      </c>
      <c r="I57" s="22">
        <v>5145</v>
      </c>
      <c r="J57" s="11">
        <f t="shared" si="0"/>
        <v>102900</v>
      </c>
      <c r="K57" s="10" t="s">
        <v>100</v>
      </c>
      <c r="L57" s="10" t="s">
        <v>103</v>
      </c>
      <c r="M57" s="10">
        <v>0</v>
      </c>
      <c r="N57" s="12"/>
    </row>
    <row r="58" spans="1:14" ht="45" x14ac:dyDescent="0.25">
      <c r="A58" s="10">
        <f t="shared" si="1"/>
        <v>37</v>
      </c>
      <c r="B58" s="10" t="s">
        <v>10</v>
      </c>
      <c r="C58" s="18" t="s">
        <v>86</v>
      </c>
      <c r="D58" s="18" t="s">
        <v>86</v>
      </c>
      <c r="E58" s="18" t="s">
        <v>86</v>
      </c>
      <c r="F58" s="18" t="s">
        <v>86</v>
      </c>
      <c r="G58" s="18" t="s">
        <v>53</v>
      </c>
      <c r="H58" s="21">
        <v>25</v>
      </c>
      <c r="I58" s="22">
        <v>5000</v>
      </c>
      <c r="J58" s="11">
        <f t="shared" si="0"/>
        <v>125000</v>
      </c>
      <c r="K58" s="10" t="s">
        <v>24</v>
      </c>
      <c r="L58" s="10" t="s">
        <v>103</v>
      </c>
      <c r="M58" s="10">
        <v>0</v>
      </c>
      <c r="N58" s="12"/>
    </row>
    <row r="59" spans="1:14" ht="15.6" customHeight="1" x14ac:dyDescent="0.25">
      <c r="A59" s="10">
        <f t="shared" si="1"/>
        <v>38</v>
      </c>
      <c r="B59" s="10" t="s">
        <v>10</v>
      </c>
      <c r="C59" s="18" t="s">
        <v>43</v>
      </c>
      <c r="D59" s="18" t="s">
        <v>43</v>
      </c>
      <c r="E59" s="18" t="s">
        <v>43</v>
      </c>
      <c r="F59" s="18" t="s">
        <v>43</v>
      </c>
      <c r="G59" s="18" t="s">
        <v>53</v>
      </c>
      <c r="H59" s="21">
        <v>20</v>
      </c>
      <c r="I59" s="22">
        <v>2000</v>
      </c>
      <c r="J59" s="11">
        <f t="shared" si="0"/>
        <v>40000</v>
      </c>
      <c r="K59" s="10" t="s">
        <v>24</v>
      </c>
      <c r="L59" s="10" t="s">
        <v>103</v>
      </c>
      <c r="M59" s="10">
        <v>0</v>
      </c>
      <c r="N59" s="12"/>
    </row>
    <row r="60" spans="1:14" ht="45" x14ac:dyDescent="0.25">
      <c r="A60" s="10">
        <f t="shared" si="1"/>
        <v>39</v>
      </c>
      <c r="B60" s="10" t="s">
        <v>10</v>
      </c>
      <c r="C60" s="18" t="s">
        <v>87</v>
      </c>
      <c r="D60" s="18" t="s">
        <v>87</v>
      </c>
      <c r="E60" s="18" t="s">
        <v>87</v>
      </c>
      <c r="F60" s="18" t="s">
        <v>87</v>
      </c>
      <c r="G60" s="18" t="s">
        <v>53</v>
      </c>
      <c r="H60" s="21">
        <v>127</v>
      </c>
      <c r="I60" s="22">
        <v>800</v>
      </c>
      <c r="J60" s="11">
        <f t="shared" si="0"/>
        <v>101600</v>
      </c>
      <c r="K60" s="10" t="s">
        <v>24</v>
      </c>
      <c r="L60" s="10" t="s">
        <v>103</v>
      </c>
      <c r="M60" s="10">
        <v>0</v>
      </c>
      <c r="N60" s="12"/>
    </row>
    <row r="61" spans="1:14" ht="45" x14ac:dyDescent="0.25">
      <c r="A61" s="10">
        <f t="shared" si="1"/>
        <v>40</v>
      </c>
      <c r="B61" s="10" t="s">
        <v>10</v>
      </c>
      <c r="C61" s="18" t="s">
        <v>55</v>
      </c>
      <c r="D61" s="18" t="s">
        <v>55</v>
      </c>
      <c r="E61" s="18" t="s">
        <v>55</v>
      </c>
      <c r="F61" s="18" t="s">
        <v>55</v>
      </c>
      <c r="G61" s="18" t="s">
        <v>53</v>
      </c>
      <c r="H61" s="21">
        <v>91</v>
      </c>
      <c r="I61" s="22">
        <v>500</v>
      </c>
      <c r="J61" s="11">
        <f t="shared" si="0"/>
        <v>45500</v>
      </c>
      <c r="K61" s="10" t="s">
        <v>24</v>
      </c>
      <c r="L61" s="10" t="s">
        <v>103</v>
      </c>
      <c r="M61" s="10">
        <v>0</v>
      </c>
      <c r="N61" s="12"/>
    </row>
    <row r="62" spans="1:14" ht="45" x14ac:dyDescent="0.25">
      <c r="A62" s="10">
        <f t="shared" si="1"/>
        <v>41</v>
      </c>
      <c r="B62" s="10" t="s">
        <v>10</v>
      </c>
      <c r="C62" s="18" t="s">
        <v>44</v>
      </c>
      <c r="D62" s="18" t="s">
        <v>44</v>
      </c>
      <c r="E62" s="18" t="s">
        <v>44</v>
      </c>
      <c r="F62" s="18" t="s">
        <v>44</v>
      </c>
      <c r="G62" s="18" t="s">
        <v>53</v>
      </c>
      <c r="H62" s="21">
        <v>50</v>
      </c>
      <c r="I62" s="22">
        <v>1200</v>
      </c>
      <c r="J62" s="11">
        <f t="shared" si="0"/>
        <v>60000</v>
      </c>
      <c r="K62" s="10" t="s">
        <v>24</v>
      </c>
      <c r="L62" s="10" t="s">
        <v>103</v>
      </c>
      <c r="M62" s="10">
        <v>0</v>
      </c>
      <c r="N62" s="12"/>
    </row>
    <row r="63" spans="1:14" ht="45" x14ac:dyDescent="0.25">
      <c r="A63" s="10">
        <f t="shared" si="1"/>
        <v>42</v>
      </c>
      <c r="B63" s="10" t="s">
        <v>10</v>
      </c>
      <c r="C63" s="18" t="s">
        <v>45</v>
      </c>
      <c r="D63" s="18" t="s">
        <v>45</v>
      </c>
      <c r="E63" s="18" t="s">
        <v>45</v>
      </c>
      <c r="F63" s="18" t="s">
        <v>45</v>
      </c>
      <c r="G63" s="18" t="s">
        <v>53</v>
      </c>
      <c r="H63" s="21">
        <v>100</v>
      </c>
      <c r="I63" s="22">
        <v>450</v>
      </c>
      <c r="J63" s="11">
        <f t="shared" si="0"/>
        <v>45000</v>
      </c>
      <c r="K63" s="10" t="s">
        <v>24</v>
      </c>
      <c r="L63" s="10" t="s">
        <v>103</v>
      </c>
      <c r="M63" s="10">
        <v>0</v>
      </c>
      <c r="N63" s="12"/>
    </row>
    <row r="64" spans="1:14" ht="45" x14ac:dyDescent="0.25">
      <c r="A64" s="10">
        <f t="shared" si="1"/>
        <v>43</v>
      </c>
      <c r="B64" s="10" t="s">
        <v>10</v>
      </c>
      <c r="C64" s="18" t="s">
        <v>88</v>
      </c>
      <c r="D64" s="18" t="s">
        <v>88</v>
      </c>
      <c r="E64" s="18" t="s">
        <v>88</v>
      </c>
      <c r="F64" s="18" t="s">
        <v>88</v>
      </c>
      <c r="G64" s="18" t="s">
        <v>53</v>
      </c>
      <c r="H64" s="21">
        <v>20</v>
      </c>
      <c r="I64" s="22">
        <v>350</v>
      </c>
      <c r="J64" s="11">
        <f t="shared" si="0"/>
        <v>7000</v>
      </c>
      <c r="K64" s="10" t="s">
        <v>100</v>
      </c>
      <c r="L64" s="10" t="s">
        <v>103</v>
      </c>
      <c r="M64" s="10">
        <v>0</v>
      </c>
      <c r="N64" s="12"/>
    </row>
    <row r="65" spans="1:14" ht="15.6" customHeight="1" x14ac:dyDescent="0.25">
      <c r="A65" s="10">
        <f t="shared" si="1"/>
        <v>44</v>
      </c>
      <c r="B65" s="10" t="s">
        <v>10</v>
      </c>
      <c r="C65" s="18" t="s">
        <v>46</v>
      </c>
      <c r="D65" s="18" t="s">
        <v>46</v>
      </c>
      <c r="E65" s="18" t="s">
        <v>46</v>
      </c>
      <c r="F65" s="18" t="s">
        <v>46</v>
      </c>
      <c r="G65" s="18" t="s">
        <v>53</v>
      </c>
      <c r="H65" s="21">
        <v>20</v>
      </c>
      <c r="I65" s="22">
        <v>1575</v>
      </c>
      <c r="J65" s="11">
        <f t="shared" si="0"/>
        <v>31500</v>
      </c>
      <c r="K65" s="10" t="s">
        <v>100</v>
      </c>
      <c r="L65" s="10" t="s">
        <v>103</v>
      </c>
      <c r="M65" s="10">
        <v>0</v>
      </c>
      <c r="N65" s="12"/>
    </row>
    <row r="66" spans="1:14" ht="45" x14ac:dyDescent="0.25">
      <c r="A66" s="10">
        <f t="shared" si="1"/>
        <v>45</v>
      </c>
      <c r="B66" s="10" t="s">
        <v>10</v>
      </c>
      <c r="C66" s="18" t="s">
        <v>47</v>
      </c>
      <c r="D66" s="18" t="s">
        <v>47</v>
      </c>
      <c r="E66" s="18" t="s">
        <v>47</v>
      </c>
      <c r="F66" s="18" t="s">
        <v>47</v>
      </c>
      <c r="G66" s="18" t="s">
        <v>53</v>
      </c>
      <c r="H66" s="21">
        <v>50</v>
      </c>
      <c r="I66" s="22">
        <v>340</v>
      </c>
      <c r="J66" s="11">
        <f t="shared" si="0"/>
        <v>17000</v>
      </c>
      <c r="K66" s="10" t="s">
        <v>100</v>
      </c>
      <c r="L66" s="10" t="s">
        <v>103</v>
      </c>
      <c r="M66" s="10">
        <v>0</v>
      </c>
      <c r="N66" s="12"/>
    </row>
    <row r="67" spans="1:14" ht="45" x14ac:dyDescent="0.25">
      <c r="A67" s="10">
        <f t="shared" si="1"/>
        <v>46</v>
      </c>
      <c r="B67" s="10" t="s">
        <v>10</v>
      </c>
      <c r="C67" s="18" t="s">
        <v>89</v>
      </c>
      <c r="D67" s="18" t="s">
        <v>89</v>
      </c>
      <c r="E67" s="18" t="s">
        <v>89</v>
      </c>
      <c r="F67" s="18" t="s">
        <v>89</v>
      </c>
      <c r="G67" s="18" t="s">
        <v>54</v>
      </c>
      <c r="H67" s="21">
        <v>10</v>
      </c>
      <c r="I67" s="22">
        <v>12000</v>
      </c>
      <c r="J67" s="11">
        <f t="shared" si="0"/>
        <v>120000</v>
      </c>
      <c r="K67" s="10" t="s">
        <v>24</v>
      </c>
      <c r="L67" s="10" t="s">
        <v>103</v>
      </c>
      <c r="M67" s="10">
        <v>0</v>
      </c>
      <c r="N67" s="12"/>
    </row>
    <row r="68" spans="1:14" ht="45" x14ac:dyDescent="0.25">
      <c r="A68" s="10">
        <f t="shared" si="1"/>
        <v>47</v>
      </c>
      <c r="B68" s="10" t="s">
        <v>10</v>
      </c>
      <c r="C68" s="18" t="s">
        <v>48</v>
      </c>
      <c r="D68" s="18" t="s">
        <v>48</v>
      </c>
      <c r="E68" s="18" t="s">
        <v>48</v>
      </c>
      <c r="F68" s="18" t="s">
        <v>48</v>
      </c>
      <c r="G68" s="18" t="s">
        <v>53</v>
      </c>
      <c r="H68" s="21">
        <v>30</v>
      </c>
      <c r="I68" s="22">
        <v>665</v>
      </c>
      <c r="J68" s="11">
        <f t="shared" si="0"/>
        <v>19950</v>
      </c>
      <c r="K68" s="10" t="s">
        <v>24</v>
      </c>
      <c r="L68" s="10" t="s">
        <v>103</v>
      </c>
      <c r="M68" s="10">
        <v>0</v>
      </c>
      <c r="N68" s="12"/>
    </row>
    <row r="69" spans="1:14" ht="45" x14ac:dyDescent="0.25">
      <c r="A69" s="10">
        <f t="shared" si="1"/>
        <v>48</v>
      </c>
      <c r="B69" s="10" t="s">
        <v>10</v>
      </c>
      <c r="C69" s="18" t="s">
        <v>49</v>
      </c>
      <c r="D69" s="18" t="s">
        <v>49</v>
      </c>
      <c r="E69" s="18" t="s">
        <v>49</v>
      </c>
      <c r="F69" s="18" t="s">
        <v>49</v>
      </c>
      <c r="G69" s="18" t="s">
        <v>53</v>
      </c>
      <c r="H69" s="21">
        <v>60</v>
      </c>
      <c r="I69" s="22">
        <v>1200</v>
      </c>
      <c r="J69" s="11">
        <f t="shared" si="0"/>
        <v>72000</v>
      </c>
      <c r="K69" s="10" t="s">
        <v>24</v>
      </c>
      <c r="L69" s="10" t="s">
        <v>103</v>
      </c>
      <c r="M69" s="10">
        <v>0</v>
      </c>
      <c r="N69" s="12"/>
    </row>
    <row r="70" spans="1:14" ht="45" x14ac:dyDescent="0.25">
      <c r="A70" s="10">
        <f t="shared" si="1"/>
        <v>49</v>
      </c>
      <c r="B70" s="10" t="s">
        <v>10</v>
      </c>
      <c r="C70" s="18" t="s">
        <v>90</v>
      </c>
      <c r="D70" s="18" t="s">
        <v>90</v>
      </c>
      <c r="E70" s="18" t="s">
        <v>90</v>
      </c>
      <c r="F70" s="18" t="s">
        <v>90</v>
      </c>
      <c r="G70" s="18" t="s">
        <v>53</v>
      </c>
      <c r="H70" s="21">
        <v>3</v>
      </c>
      <c r="I70" s="22">
        <v>7000</v>
      </c>
      <c r="J70" s="11">
        <f t="shared" si="0"/>
        <v>21000</v>
      </c>
      <c r="K70" s="10" t="s">
        <v>24</v>
      </c>
      <c r="L70" s="10" t="s">
        <v>103</v>
      </c>
      <c r="M70" s="10">
        <v>0</v>
      </c>
      <c r="N70" s="12"/>
    </row>
    <row r="71" spans="1:14" ht="45" x14ac:dyDescent="0.25">
      <c r="A71" s="10">
        <f t="shared" si="1"/>
        <v>50</v>
      </c>
      <c r="B71" s="10" t="s">
        <v>10</v>
      </c>
      <c r="C71" s="18" t="s">
        <v>91</v>
      </c>
      <c r="D71" s="18" t="s">
        <v>91</v>
      </c>
      <c r="E71" s="18" t="s">
        <v>91</v>
      </c>
      <c r="F71" s="18" t="s">
        <v>91</v>
      </c>
      <c r="G71" s="18" t="s">
        <v>53</v>
      </c>
      <c r="H71" s="19">
        <v>20</v>
      </c>
      <c r="I71" s="20">
        <v>1500</v>
      </c>
      <c r="J71" s="11">
        <f t="shared" si="0"/>
        <v>30000</v>
      </c>
      <c r="K71" s="10" t="s">
        <v>24</v>
      </c>
      <c r="L71" s="10" t="s">
        <v>103</v>
      </c>
      <c r="M71" s="10">
        <v>0</v>
      </c>
      <c r="N71" s="12"/>
    </row>
    <row r="72" spans="1:14" ht="45" x14ac:dyDescent="0.25">
      <c r="A72" s="10">
        <f t="shared" si="1"/>
        <v>51</v>
      </c>
      <c r="B72" s="10" t="s">
        <v>10</v>
      </c>
      <c r="C72" s="18" t="s">
        <v>50</v>
      </c>
      <c r="D72" s="18" t="s">
        <v>50</v>
      </c>
      <c r="E72" s="18" t="s">
        <v>50</v>
      </c>
      <c r="F72" s="18" t="s">
        <v>50</v>
      </c>
      <c r="G72" s="18" t="s">
        <v>53</v>
      </c>
      <c r="H72" s="19">
        <v>20</v>
      </c>
      <c r="I72" s="20">
        <v>1500</v>
      </c>
      <c r="J72" s="11">
        <f t="shared" si="0"/>
        <v>30000</v>
      </c>
      <c r="K72" s="10" t="s">
        <v>24</v>
      </c>
      <c r="L72" s="10" t="s">
        <v>103</v>
      </c>
      <c r="M72" s="10">
        <v>0</v>
      </c>
      <c r="N72" s="12"/>
    </row>
    <row r="73" spans="1:14" ht="45" x14ac:dyDescent="0.25">
      <c r="A73" s="10">
        <f t="shared" si="1"/>
        <v>52</v>
      </c>
      <c r="B73" s="10" t="s">
        <v>10</v>
      </c>
      <c r="C73" s="18" t="s">
        <v>92</v>
      </c>
      <c r="D73" s="18" t="s">
        <v>92</v>
      </c>
      <c r="E73" s="18" t="s">
        <v>92</v>
      </c>
      <c r="F73" s="18" t="s">
        <v>92</v>
      </c>
      <c r="G73" s="18" t="s">
        <v>53</v>
      </c>
      <c r="H73" s="19">
        <v>100</v>
      </c>
      <c r="I73" s="20">
        <v>2200</v>
      </c>
      <c r="J73" s="11">
        <f t="shared" si="0"/>
        <v>220000</v>
      </c>
      <c r="K73" s="10" t="s">
        <v>24</v>
      </c>
      <c r="L73" s="10" t="s">
        <v>103</v>
      </c>
      <c r="M73" s="10">
        <v>0</v>
      </c>
      <c r="N73" s="12"/>
    </row>
    <row r="74" spans="1:14" ht="45" x14ac:dyDescent="0.25">
      <c r="A74" s="10">
        <f t="shared" si="1"/>
        <v>53</v>
      </c>
      <c r="B74" s="10" t="s">
        <v>10</v>
      </c>
      <c r="C74" s="18" t="s">
        <v>51</v>
      </c>
      <c r="D74" s="18" t="s">
        <v>51</v>
      </c>
      <c r="E74" s="18" t="s">
        <v>51</v>
      </c>
      <c r="F74" s="18" t="s">
        <v>51</v>
      </c>
      <c r="G74" s="18" t="s">
        <v>53</v>
      </c>
      <c r="H74" s="19">
        <v>40</v>
      </c>
      <c r="I74" s="20">
        <v>100</v>
      </c>
      <c r="J74" s="11">
        <f t="shared" si="0"/>
        <v>4000</v>
      </c>
      <c r="K74" s="10" t="s">
        <v>24</v>
      </c>
      <c r="L74" s="10" t="s">
        <v>103</v>
      </c>
      <c r="M74" s="10">
        <v>0</v>
      </c>
      <c r="N74" s="12"/>
    </row>
    <row r="75" spans="1:14" ht="45" x14ac:dyDescent="0.25">
      <c r="A75" s="10">
        <f t="shared" si="1"/>
        <v>54</v>
      </c>
      <c r="B75" s="10" t="s">
        <v>10</v>
      </c>
      <c r="C75" s="18" t="s">
        <v>52</v>
      </c>
      <c r="D75" s="18" t="s">
        <v>52</v>
      </c>
      <c r="E75" s="18" t="s">
        <v>52</v>
      </c>
      <c r="F75" s="18" t="s">
        <v>52</v>
      </c>
      <c r="G75" s="18" t="s">
        <v>53</v>
      </c>
      <c r="H75" s="19">
        <v>5</v>
      </c>
      <c r="I75" s="20">
        <v>5000</v>
      </c>
      <c r="J75" s="11">
        <f t="shared" si="0"/>
        <v>25000</v>
      </c>
      <c r="K75" s="10" t="s">
        <v>24</v>
      </c>
      <c r="L75" s="10" t="s">
        <v>103</v>
      </c>
      <c r="M75" s="10">
        <v>0</v>
      </c>
      <c r="N75" s="12"/>
    </row>
    <row r="76" spans="1:14" ht="45" x14ac:dyDescent="0.25">
      <c r="A76" s="10">
        <f t="shared" si="1"/>
        <v>55</v>
      </c>
      <c r="B76" s="10" t="s">
        <v>10</v>
      </c>
      <c r="C76" s="23" t="s">
        <v>105</v>
      </c>
      <c r="D76" s="23" t="s">
        <v>105</v>
      </c>
      <c r="E76" s="23" t="s">
        <v>105</v>
      </c>
      <c r="F76" s="23" t="s">
        <v>105</v>
      </c>
      <c r="G76" s="18" t="s">
        <v>53</v>
      </c>
      <c r="H76" s="10">
        <v>20</v>
      </c>
      <c r="I76" s="11">
        <v>100</v>
      </c>
      <c r="J76" s="11">
        <f t="shared" si="0"/>
        <v>2000</v>
      </c>
      <c r="K76" s="10" t="s">
        <v>100</v>
      </c>
      <c r="L76" s="10" t="s">
        <v>103</v>
      </c>
      <c r="M76" s="10">
        <v>0</v>
      </c>
      <c r="N76" s="12"/>
    </row>
    <row r="77" spans="1:14" ht="45" x14ac:dyDescent="0.25">
      <c r="A77" s="10">
        <f t="shared" si="1"/>
        <v>56</v>
      </c>
      <c r="B77" s="10" t="s">
        <v>10</v>
      </c>
      <c r="C77" s="23" t="s">
        <v>106</v>
      </c>
      <c r="D77" s="23" t="s">
        <v>106</v>
      </c>
      <c r="E77" s="23" t="s">
        <v>106</v>
      </c>
      <c r="F77" s="23" t="s">
        <v>106</v>
      </c>
      <c r="G77" s="18" t="s">
        <v>53</v>
      </c>
      <c r="H77" s="10">
        <v>10</v>
      </c>
      <c r="I77" s="11">
        <v>285</v>
      </c>
      <c r="J77" s="11">
        <f t="shared" si="0"/>
        <v>2850</v>
      </c>
      <c r="K77" s="10" t="s">
        <v>100</v>
      </c>
      <c r="L77" s="10" t="s">
        <v>103</v>
      </c>
      <c r="M77" s="10">
        <v>0</v>
      </c>
      <c r="N77" s="12"/>
    </row>
    <row r="78" spans="1:14" ht="45" x14ac:dyDescent="0.25">
      <c r="A78" s="10">
        <f t="shared" si="1"/>
        <v>57</v>
      </c>
      <c r="B78" s="10" t="s">
        <v>10</v>
      </c>
      <c r="C78" s="23" t="s">
        <v>107</v>
      </c>
      <c r="D78" s="23" t="s">
        <v>107</v>
      </c>
      <c r="E78" s="23" t="s">
        <v>107</v>
      </c>
      <c r="F78" s="23" t="s">
        <v>107</v>
      </c>
      <c r="G78" s="18" t="s">
        <v>108</v>
      </c>
      <c r="H78" s="10">
        <v>500</v>
      </c>
      <c r="I78" s="11">
        <v>10</v>
      </c>
      <c r="J78" s="11">
        <f t="shared" si="0"/>
        <v>5000</v>
      </c>
      <c r="K78" s="10" t="s">
        <v>100</v>
      </c>
      <c r="L78" s="10" t="s">
        <v>103</v>
      </c>
      <c r="M78" s="10">
        <v>0</v>
      </c>
      <c r="N78" s="12"/>
    </row>
    <row r="79" spans="1:14" ht="45" x14ac:dyDescent="0.25">
      <c r="A79" s="10">
        <f t="shared" si="1"/>
        <v>58</v>
      </c>
      <c r="B79" s="10" t="s">
        <v>10</v>
      </c>
      <c r="C79" s="28" t="s">
        <v>104</v>
      </c>
      <c r="D79" s="28" t="s">
        <v>104</v>
      </c>
      <c r="E79" s="28" t="s">
        <v>104</v>
      </c>
      <c r="F79" s="28" t="s">
        <v>104</v>
      </c>
      <c r="G79" s="28" t="s">
        <v>53</v>
      </c>
      <c r="H79" s="29">
        <v>20</v>
      </c>
      <c r="I79" s="30">
        <v>5145</v>
      </c>
      <c r="J79" s="31">
        <f t="shared" ref="J79:J80" si="2">H79*I79</f>
        <v>102900</v>
      </c>
      <c r="K79" s="32" t="s">
        <v>100</v>
      </c>
      <c r="L79" s="32" t="s">
        <v>103</v>
      </c>
      <c r="M79" s="32">
        <v>0</v>
      </c>
      <c r="N79" s="12"/>
    </row>
    <row r="80" spans="1:14" ht="45" x14ac:dyDescent="0.25">
      <c r="A80" s="10">
        <f t="shared" si="1"/>
        <v>59</v>
      </c>
      <c r="B80" s="10" t="s">
        <v>10</v>
      </c>
      <c r="C80" s="33" t="s">
        <v>110</v>
      </c>
      <c r="D80" s="33" t="s">
        <v>110</v>
      </c>
      <c r="E80" s="33" t="s">
        <v>110</v>
      </c>
      <c r="F80" s="33" t="s">
        <v>110</v>
      </c>
      <c r="G80" s="33" t="s">
        <v>108</v>
      </c>
      <c r="H80" s="34">
        <v>999</v>
      </c>
      <c r="I80" s="35">
        <v>150</v>
      </c>
      <c r="J80" s="11">
        <f t="shared" si="2"/>
        <v>149850</v>
      </c>
      <c r="K80" s="10" t="s">
        <v>111</v>
      </c>
      <c r="L80" s="10" t="s">
        <v>103</v>
      </c>
      <c r="M80" s="10">
        <v>0</v>
      </c>
      <c r="N80" s="12"/>
    </row>
    <row r="81" spans="1:15" ht="45" x14ac:dyDescent="0.25">
      <c r="A81" s="10">
        <f t="shared" si="1"/>
        <v>60</v>
      </c>
      <c r="B81" s="10" t="s">
        <v>31</v>
      </c>
      <c r="C81" s="13" t="s">
        <v>34</v>
      </c>
      <c r="D81" s="13" t="s">
        <v>34</v>
      </c>
      <c r="E81" s="13" t="s">
        <v>34</v>
      </c>
      <c r="F81" s="13" t="s">
        <v>34</v>
      </c>
      <c r="G81" s="10" t="s">
        <v>31</v>
      </c>
      <c r="H81" s="10">
        <v>1</v>
      </c>
      <c r="I81" s="25">
        <v>43000</v>
      </c>
      <c r="J81" s="11">
        <f>H81*I81</f>
        <v>43000</v>
      </c>
      <c r="K81" s="10" t="s">
        <v>32</v>
      </c>
      <c r="L81" s="10" t="s">
        <v>103</v>
      </c>
      <c r="M81" s="10">
        <v>0</v>
      </c>
      <c r="N81" s="12"/>
    </row>
    <row r="82" spans="1:15" ht="45" x14ac:dyDescent="0.25">
      <c r="A82" s="10">
        <f t="shared" si="1"/>
        <v>61</v>
      </c>
      <c r="B82" s="10" t="s">
        <v>31</v>
      </c>
      <c r="C82" s="13" t="s">
        <v>35</v>
      </c>
      <c r="D82" s="13" t="s">
        <v>35</v>
      </c>
      <c r="E82" s="13" t="s">
        <v>35</v>
      </c>
      <c r="F82" s="13" t="s">
        <v>35</v>
      </c>
      <c r="G82" s="10" t="s">
        <v>31</v>
      </c>
      <c r="H82" s="10">
        <v>1</v>
      </c>
      <c r="I82" s="25">
        <v>414000</v>
      </c>
      <c r="J82" s="11">
        <f>H82*I82</f>
        <v>414000</v>
      </c>
      <c r="K82" s="10" t="s">
        <v>32</v>
      </c>
      <c r="L82" s="10" t="s">
        <v>103</v>
      </c>
      <c r="M82" s="10">
        <v>0</v>
      </c>
      <c r="N82" s="12"/>
    </row>
    <row r="83" spans="1:15" ht="45" x14ac:dyDescent="0.25">
      <c r="A83" s="10">
        <f t="shared" si="1"/>
        <v>62</v>
      </c>
      <c r="B83" s="10" t="s">
        <v>31</v>
      </c>
      <c r="C83" s="13" t="s">
        <v>25</v>
      </c>
      <c r="D83" s="13" t="s">
        <v>25</v>
      </c>
      <c r="E83" s="13" t="s">
        <v>25</v>
      </c>
      <c r="F83" s="13" t="s">
        <v>25</v>
      </c>
      <c r="G83" s="10" t="s">
        <v>31</v>
      </c>
      <c r="H83" s="26">
        <v>1</v>
      </c>
      <c r="I83" s="25">
        <v>147600</v>
      </c>
      <c r="J83" s="11">
        <f t="shared" ref="J83:J91" si="3">H83*I83</f>
        <v>147600</v>
      </c>
      <c r="K83" s="10" t="s">
        <v>32</v>
      </c>
      <c r="L83" s="10" t="s">
        <v>103</v>
      </c>
      <c r="M83" s="10">
        <v>0</v>
      </c>
      <c r="N83" s="27"/>
      <c r="O83" s="9"/>
    </row>
    <row r="84" spans="1:15" ht="45" x14ac:dyDescent="0.25">
      <c r="A84" s="10">
        <f t="shared" si="1"/>
        <v>63</v>
      </c>
      <c r="B84" s="10" t="s">
        <v>31</v>
      </c>
      <c r="C84" s="23" t="s">
        <v>37</v>
      </c>
      <c r="D84" s="13" t="s">
        <v>37</v>
      </c>
      <c r="E84" s="13" t="s">
        <v>37</v>
      </c>
      <c r="F84" s="13" t="s">
        <v>37</v>
      </c>
      <c r="G84" s="10" t="s">
        <v>31</v>
      </c>
      <c r="H84" s="10">
        <v>1</v>
      </c>
      <c r="I84" s="11">
        <v>240000</v>
      </c>
      <c r="J84" s="11">
        <f t="shared" si="3"/>
        <v>240000</v>
      </c>
      <c r="K84" s="10" t="s">
        <v>32</v>
      </c>
      <c r="L84" s="10" t="s">
        <v>103</v>
      </c>
      <c r="M84" s="10">
        <v>0</v>
      </c>
      <c r="N84" s="27"/>
      <c r="O84" s="9"/>
    </row>
    <row r="85" spans="1:15" ht="45" x14ac:dyDescent="0.25">
      <c r="A85" s="10">
        <f t="shared" si="1"/>
        <v>64</v>
      </c>
      <c r="B85" s="10" t="s">
        <v>31</v>
      </c>
      <c r="C85" s="13" t="s">
        <v>26</v>
      </c>
      <c r="D85" s="13" t="s">
        <v>26</v>
      </c>
      <c r="E85" s="13" t="s">
        <v>26</v>
      </c>
      <c r="F85" s="13" t="s">
        <v>26</v>
      </c>
      <c r="G85" s="10" t="s">
        <v>31</v>
      </c>
      <c r="H85" s="26">
        <v>1</v>
      </c>
      <c r="I85" s="25">
        <v>224000</v>
      </c>
      <c r="J85" s="11">
        <f t="shared" si="3"/>
        <v>224000</v>
      </c>
      <c r="K85" s="10" t="s">
        <v>32</v>
      </c>
      <c r="L85" s="10" t="s">
        <v>103</v>
      </c>
      <c r="M85" s="10">
        <v>0</v>
      </c>
      <c r="N85" s="27"/>
      <c r="O85" s="9"/>
    </row>
    <row r="86" spans="1:15" ht="45" x14ac:dyDescent="0.25">
      <c r="A86" s="10">
        <f t="shared" si="1"/>
        <v>65</v>
      </c>
      <c r="B86" s="10" t="s">
        <v>31</v>
      </c>
      <c r="C86" s="23" t="s">
        <v>27</v>
      </c>
      <c r="D86" s="23" t="s">
        <v>27</v>
      </c>
      <c r="E86" s="23" t="s">
        <v>27</v>
      </c>
      <c r="F86" s="23" t="s">
        <v>27</v>
      </c>
      <c r="G86" s="10" t="s">
        <v>31</v>
      </c>
      <c r="H86" s="10">
        <v>1</v>
      </c>
      <c r="I86" s="11">
        <v>216000</v>
      </c>
      <c r="J86" s="11">
        <f t="shared" si="3"/>
        <v>216000</v>
      </c>
      <c r="K86" s="10" t="s">
        <v>32</v>
      </c>
      <c r="L86" s="10" t="s">
        <v>103</v>
      </c>
      <c r="M86" s="10">
        <v>0</v>
      </c>
      <c r="N86" s="27"/>
      <c r="O86" s="9"/>
    </row>
    <row r="87" spans="1:15" ht="45" x14ac:dyDescent="0.25">
      <c r="A87" s="10">
        <f t="shared" si="1"/>
        <v>66</v>
      </c>
      <c r="B87" s="10" t="s">
        <v>31</v>
      </c>
      <c r="C87" s="23" t="s">
        <v>28</v>
      </c>
      <c r="D87" s="23" t="s">
        <v>28</v>
      </c>
      <c r="E87" s="23" t="s">
        <v>28</v>
      </c>
      <c r="F87" s="23" t="s">
        <v>28</v>
      </c>
      <c r="G87" s="10" t="s">
        <v>31</v>
      </c>
      <c r="H87" s="10">
        <v>1</v>
      </c>
      <c r="I87" s="11">
        <v>336000</v>
      </c>
      <c r="J87" s="11">
        <f t="shared" si="3"/>
        <v>336000</v>
      </c>
      <c r="K87" s="10" t="s">
        <v>32</v>
      </c>
      <c r="L87" s="10" t="s">
        <v>103</v>
      </c>
      <c r="M87" s="10">
        <v>0</v>
      </c>
      <c r="N87" s="27"/>
      <c r="O87" s="9"/>
    </row>
    <row r="88" spans="1:15" ht="45" x14ac:dyDescent="0.25">
      <c r="A88" s="10">
        <f t="shared" si="1"/>
        <v>67</v>
      </c>
      <c r="B88" s="10" t="s">
        <v>31</v>
      </c>
      <c r="C88" s="13" t="s">
        <v>29</v>
      </c>
      <c r="D88" s="13" t="s">
        <v>29</v>
      </c>
      <c r="E88" s="13" t="s">
        <v>29</v>
      </c>
      <c r="F88" s="13" t="s">
        <v>29</v>
      </c>
      <c r="G88" s="10" t="s">
        <v>31</v>
      </c>
      <c r="H88" s="26">
        <v>1</v>
      </c>
      <c r="I88" s="25">
        <v>270000</v>
      </c>
      <c r="J88" s="11">
        <v>270000</v>
      </c>
      <c r="K88" s="10" t="s">
        <v>32</v>
      </c>
      <c r="L88" s="10" t="s">
        <v>103</v>
      </c>
      <c r="M88" s="10">
        <v>0</v>
      </c>
      <c r="N88" s="27"/>
      <c r="O88" s="9"/>
    </row>
    <row r="89" spans="1:15" ht="45" x14ac:dyDescent="0.25">
      <c r="A89" s="10">
        <f t="shared" ref="A89:A91" si="4">A88+1</f>
        <v>68</v>
      </c>
      <c r="B89" s="10" t="s">
        <v>31</v>
      </c>
      <c r="C89" s="23" t="s">
        <v>30</v>
      </c>
      <c r="D89" s="13" t="s">
        <v>30</v>
      </c>
      <c r="E89" s="13" t="s">
        <v>30</v>
      </c>
      <c r="F89" s="13" t="s">
        <v>30</v>
      </c>
      <c r="G89" s="10" t="s">
        <v>31</v>
      </c>
      <c r="H89" s="10">
        <v>1</v>
      </c>
      <c r="I89" s="11">
        <v>195000</v>
      </c>
      <c r="J89" s="11">
        <f t="shared" si="3"/>
        <v>195000</v>
      </c>
      <c r="K89" s="10" t="s">
        <v>32</v>
      </c>
      <c r="L89" s="10" t="s">
        <v>103</v>
      </c>
      <c r="M89" s="10">
        <v>0</v>
      </c>
      <c r="N89" s="27"/>
      <c r="O89" s="9"/>
    </row>
    <row r="90" spans="1:15" s="9" customFormat="1" ht="60" x14ac:dyDescent="0.25">
      <c r="A90" s="10">
        <f t="shared" si="4"/>
        <v>69</v>
      </c>
      <c r="B90" s="26" t="s">
        <v>31</v>
      </c>
      <c r="C90" s="13" t="s">
        <v>97</v>
      </c>
      <c r="D90" s="26" t="s">
        <v>94</v>
      </c>
      <c r="E90" s="26" t="s">
        <v>94</v>
      </c>
      <c r="F90" s="26" t="s">
        <v>94</v>
      </c>
      <c r="G90" s="26" t="s">
        <v>95</v>
      </c>
      <c r="H90" s="26">
        <v>1</v>
      </c>
      <c r="I90" s="25">
        <v>228600</v>
      </c>
      <c r="J90" s="25">
        <f t="shared" si="3"/>
        <v>228600</v>
      </c>
      <c r="K90" s="26" t="s">
        <v>24</v>
      </c>
      <c r="L90" s="10" t="s">
        <v>103</v>
      </c>
      <c r="M90" s="26">
        <v>0</v>
      </c>
      <c r="N90" s="27"/>
    </row>
    <row r="91" spans="1:15" s="9" customFormat="1" ht="60" x14ac:dyDescent="0.25">
      <c r="A91" s="10">
        <f t="shared" si="4"/>
        <v>70</v>
      </c>
      <c r="B91" s="26" t="s">
        <v>31</v>
      </c>
      <c r="C91" s="13" t="s">
        <v>96</v>
      </c>
      <c r="D91" s="26" t="s">
        <v>98</v>
      </c>
      <c r="E91" s="26" t="s">
        <v>98</v>
      </c>
      <c r="F91" s="26" t="s">
        <v>98</v>
      </c>
      <c r="G91" s="26" t="s">
        <v>95</v>
      </c>
      <c r="H91" s="26">
        <v>1</v>
      </c>
      <c r="I91" s="25">
        <v>179100</v>
      </c>
      <c r="J91" s="25">
        <f t="shared" si="3"/>
        <v>179100</v>
      </c>
      <c r="K91" s="26" t="s">
        <v>99</v>
      </c>
      <c r="L91" s="10" t="s">
        <v>103</v>
      </c>
      <c r="M91" s="26">
        <v>0</v>
      </c>
      <c r="N91" s="27"/>
    </row>
    <row r="92" spans="1:15" x14ac:dyDescent="0.25">
      <c r="A92" s="10"/>
      <c r="B92" s="10"/>
      <c r="C92" s="10"/>
      <c r="D92" s="10" t="s">
        <v>33</v>
      </c>
      <c r="E92" s="10"/>
      <c r="F92" s="10"/>
      <c r="G92" s="10"/>
      <c r="H92" s="10"/>
      <c r="I92" s="11"/>
      <c r="J92" s="11">
        <f>SUM(J22:J91)</f>
        <v>5040150</v>
      </c>
      <c r="K92" s="10"/>
      <c r="L92" s="10"/>
      <c r="M92" s="10"/>
      <c r="N92" s="12"/>
    </row>
  </sheetData>
  <mergeCells count="4">
    <mergeCell ref="A15:K15"/>
    <mergeCell ref="A16:K16"/>
    <mergeCell ref="A17:K17"/>
    <mergeCell ref="A18:K18"/>
  </mergeCells>
  <phoneticPr fontId="9" type="noConversion"/>
  <pageMargins left="0" right="0" top="0" bottom="0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2024-06-25T05:50:04Z</dcterms:modified>
</cp:coreProperties>
</file>